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20048 - 14.3. - ZCU - Výpočetní technika (III.) 016 - 2022 - PŘIPRAVIT\"/>
    </mc:Choice>
  </mc:AlternateContent>
  <xr:revisionPtr revIDLastSave="0" documentId="13_ncr:1_{3B8A811D-B0B1-455C-975F-6A70B9000831}" xr6:coauthVersionLast="47" xr6:coauthVersionMax="47" xr10:uidLastSave="{00000000-0000-0000-0000-000000000000}"/>
  <bookViews>
    <workbookView xWindow="-120" yWindow="-120" windowWidth="242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7" i="1" l="1"/>
  <c r="P7" i="1"/>
  <c r="S7" i="1" l="1"/>
  <c r="R10" i="1" s="1"/>
  <c r="Q10" i="1"/>
</calcChain>
</file>

<file path=xl/sharedStrings.xml><?xml version="1.0" encoding="utf-8"?>
<sst xmlns="http://schemas.openxmlformats.org/spreadsheetml/2006/main" count="42" uniqueCount="41">
  <si>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</si>
  <si>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</si>
  <si>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</si>
  <si>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</si>
  <si>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</si>
  <si>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</si>
  <si>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</si>
  <si>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</si>
  <si>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</si>
  <si>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</si>
  <si>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</si>
  <si>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</si>
  <si>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</si>
  <si>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</si>
  <si>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</si>
  <si>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</si>
  <si>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</si>
  <si>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</si>
  <si>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</si>
  <si>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</si>
  <si>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</si>
  <si>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</si>
  <si>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</si>
  <si>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</si>
  <si>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</si>
  <si>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</si>
  <si>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</si>
  <si>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 xml:space="preserve">Termín dodání
</t>
    </r>
    <r>
      <rPr>
        <sz val="11"/>
        <rFont val="Calibri"/>
        <family val="2"/>
        <charset val="238"/>
        <scheme val="minor"/>
      </rPr>
      <t xml:space="preserve">(uveden v kalend. dnech od dojití výzvy Objednatele k plnění Smlouvy) </t>
    </r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</si>
  <si>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</si>
  <si>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</si>
  <si>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Samostatná faktura</t>
  </si>
  <si>
    <t xml:space="preserve">Příloha č. 2 Kupní smlouvy - technická specifikace
Výpočetní technika (III.) 016 - 2022 </t>
  </si>
  <si>
    <t>ANO</t>
  </si>
  <si>
    <t>Projekt č.349, „Rozšířená léčba osteoporotické kostní tkáně inovativními kovovými povrchy obohacenými organicko-anorganickými nanočásticemi
Program přeshraniční spolupráce Česká republika - Svobodný stát Bavorsko
Cíl EÚS 2014 – 2020.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</si>
  <si>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</si>
  <si>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Ing. Jaroslav Kadlec,
Tel.: 37763 4738, 774 051 144</t>
  </si>
  <si>
    <t>Veleslavínova 42, 
301 00 Plzeň,
Nové technologie – výzkumné centrum - Chemické procesy a biomateriály,
místnost VC 122</t>
  </si>
  <si>
    <t>Notebook min. 17"</t>
  </si>
  <si>
    <t>Provedení notebooku klasické.
Výkon procesoru v Passmark CPU více než 21 500 bodů (platné ke dni 31.1.2022), minimálně 8 jader.
Výkon GK v Passmark GPU vice než 12 500 bodů (platné ke dni 31.1.2022).
Operační paměť minimálně 16 GB.
Disk SSD disk o kapacitě minimálně 1000 GB.
Wifi 6.
Display min. Full HD 17" s rozlišením 1920x1080, provedení antireflexní.
Webkamera a mikrofon.
Síťová karta 1 Gb/s Ethernet s podporou PXE, může být i externí.
Mminimálně 3x USB port (alespoň 2x USB 3.0 a 1x USB-C).
Operační systém Windows 64-bit (Windows 10 nebo vyšší) - OS Windows požadujeme z důvodu kompatibility s interními aplikacemi ZČU (Stag, Magion,...).
Existence ovladačů použitého HW ve Windows 10 a vyšší verze Windows.
CZ Klávesnice s podsvícením nebo alternativním způsobem zlepšení viditelnosti ve tmě.
Touchpad.
Notebook musí obsahovat digitální grafický výstup.
Podpora prostřednictvím internetu musí umožňovat stahování ovladačů a manuálu z internetu adresně pro konkrétní zadaný typ (sériové číslo) zařízení.
Záruka na zboží min. 24 měsíců.</t>
  </si>
  <si>
    <t>https://www.energystar.gov/productfinder/product/certified-computers/details/2372397</t>
  </si>
  <si>
    <t>Lenovo Legion 5-17ACH6H Phantom Blue (82JY001GCK),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</si>
</sst>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5" fillId="0" borderId="0"/>
    <xf numFmtId="0" fontId="5" fillId="0" borderId="0"/>
  </cellStyleXfs>
  <cellXfs count="81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1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0" fillId="0" borderId="0" xfId="0" applyBorder="1"/>
    <xf numFmtId="0" fontId="10" fillId="0" borderId="0" xfId="0" applyFont="1" applyAlignment="1">
      <alignment vertical="center" wrapText="1"/>
    </xf>
    <xf numFmtId="0" fontId="0" fillId="0" borderId="0" xfId="0" applyFill="1" applyBorder="1"/>
    <xf numFmtId="0" fontId="13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6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9" fillId="6" borderId="13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left" vertical="center" wrapText="1" indent="1"/>
    </xf>
    <xf numFmtId="0" fontId="6" fillId="5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11" fillId="4" borderId="13" xfId="0" applyFont="1" applyFill="1" applyBorder="1" applyAlignment="1" applyProtection="1">
      <alignment horizontal="left" vertical="center" wrapText="1" indent="1"/>
      <protection locked="0"/>
    </xf>
    <xf numFmtId="0" fontId="11" fillId="4" borderId="13" xfId="0" applyFont="1" applyFill="1" applyBorder="1" applyAlignment="1" applyProtection="1">
      <alignment horizontal="center" vertical="center" wrapText="1"/>
      <protection locked="0"/>
    </xf>
    <xf numFmtId="164" fontId="11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6" fillId="4" borderId="7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164" fontId="8" fillId="0" borderId="9" xfId="0" applyNumberFormat="1" applyFont="1" applyBorder="1" applyAlignment="1">
      <alignment horizontal="center" vertical="center"/>
    </xf>
    <xf numFmtId="164" fontId="8" fillId="0" borderId="10" xfId="0" applyNumberFormat="1" applyFont="1" applyBorder="1" applyAlignment="1">
      <alignment horizontal="center" vertical="center"/>
    </xf>
    <xf numFmtId="164" fontId="8" fillId="0" borderId="11" xfId="0" applyNumberFormat="1" applyFont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20" fillId="0" borderId="0" xfId="2" applyFont="1" applyAlignment="1">
      <alignment horizontal="left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A2" zoomScaleNormal="100" workbookViewId="0">
      <selection activeCell="F7" sqref="F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5.140625" style="1" customWidth="1"/>
    <col min="4" max="4" width="12.28515625" style="2" customWidth="1"/>
    <col min="5" max="5" width="10.5703125" style="3" customWidth="1"/>
    <col min="6" max="6" width="110.285156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.42578125" style="1" customWidth="1"/>
    <col min="11" max="11" width="59.85546875" style="5" customWidth="1"/>
    <col min="12" max="12" width="33.28515625" style="5" customWidth="1"/>
    <col min="13" max="13" width="33.5703125" style="5" customWidth="1"/>
    <col min="14" max="14" width="44" style="4" customWidth="1"/>
    <col min="15" max="15" width="27.42578125" style="4" customWidth="1"/>
    <col min="16" max="16" width="17.710937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5703125" style="5" hidden="1" customWidth="1"/>
    <col min="22" max="22" width="42.42578125" style="6" customWidth="1"/>
    <col min="23" max="16384" width="9.140625" style="5"/>
  </cols>
  <sheetData>
    <row r="1" spans="1:22" ht="40.9" customHeight="1" x14ac:dyDescent="0.25">
      <c r="B1" s="68" t="s">
        <v>31</v>
      </c>
      <c r="C1" s="69"/>
      <c r="D1" s="69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64"/>
      <c r="E3" s="64"/>
      <c r="F3" s="64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4"/>
      <c r="E4" s="64"/>
      <c r="F4" s="64"/>
      <c r="G4" s="64"/>
      <c r="H4" s="64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70" t="s">
        <v>2</v>
      </c>
      <c r="H5" s="71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12</v>
      </c>
      <c r="D6" s="39" t="s">
        <v>4</v>
      </c>
      <c r="E6" s="39" t="s">
        <v>13</v>
      </c>
      <c r="F6" s="39" t="s">
        <v>14</v>
      </c>
      <c r="G6" s="44" t="s">
        <v>23</v>
      </c>
      <c r="H6" s="45" t="s">
        <v>25</v>
      </c>
      <c r="I6" s="40" t="s">
        <v>15</v>
      </c>
      <c r="J6" s="39" t="s">
        <v>16</v>
      </c>
      <c r="K6" s="39" t="s">
        <v>34</v>
      </c>
      <c r="L6" s="41" t="s">
        <v>17</v>
      </c>
      <c r="M6" s="42" t="s">
        <v>18</v>
      </c>
      <c r="N6" s="41" t="s">
        <v>19</v>
      </c>
      <c r="O6" s="39" t="s">
        <v>27</v>
      </c>
      <c r="P6" s="41" t="s">
        <v>20</v>
      </c>
      <c r="Q6" s="39" t="s">
        <v>5</v>
      </c>
      <c r="R6" s="43" t="s">
        <v>6</v>
      </c>
      <c r="S6" s="63" t="s">
        <v>7</v>
      </c>
      <c r="T6" s="63" t="s">
        <v>8</v>
      </c>
      <c r="U6" s="41" t="s">
        <v>21</v>
      </c>
      <c r="V6" s="41" t="s">
        <v>22</v>
      </c>
    </row>
    <row r="7" spans="1:22" ht="375" customHeight="1" thickTop="1" thickBot="1" x14ac:dyDescent="0.3">
      <c r="A7" s="20"/>
      <c r="B7" s="48">
        <v>1</v>
      </c>
      <c r="C7" s="49" t="s">
        <v>37</v>
      </c>
      <c r="D7" s="50">
        <v>1</v>
      </c>
      <c r="E7" s="51" t="s">
        <v>24</v>
      </c>
      <c r="F7" s="62" t="s">
        <v>38</v>
      </c>
      <c r="G7" s="65" t="s">
        <v>40</v>
      </c>
      <c r="H7" s="66" t="s">
        <v>39</v>
      </c>
      <c r="I7" s="59" t="s">
        <v>30</v>
      </c>
      <c r="J7" s="52" t="s">
        <v>32</v>
      </c>
      <c r="K7" s="60" t="s">
        <v>33</v>
      </c>
      <c r="L7" s="53"/>
      <c r="M7" s="61" t="s">
        <v>35</v>
      </c>
      <c r="N7" s="61" t="s">
        <v>36</v>
      </c>
      <c r="O7" s="54">
        <v>40</v>
      </c>
      <c r="P7" s="55">
        <f>D7*Q7</f>
        <v>37200</v>
      </c>
      <c r="Q7" s="56">
        <v>37200</v>
      </c>
      <c r="R7" s="67">
        <v>31231</v>
      </c>
      <c r="S7" s="57">
        <f>D7*R7</f>
        <v>31231</v>
      </c>
      <c r="T7" s="58" t="str">
        <f t="shared" ref="T7" si="0">IF(ISNUMBER(R7), IF(R7&gt;Q7,"NEVYHOVUJE","VYHOVUJE")," ")</f>
        <v>VYHOVUJE</v>
      </c>
      <c r="U7" s="51"/>
      <c r="V7" s="51" t="s">
        <v>11</v>
      </c>
    </row>
    <row r="8" spans="1:22" ht="17.45" customHeight="1" thickTop="1" thickBot="1" x14ac:dyDescent="0.3">
      <c r="C8" s="5"/>
      <c r="D8" s="5"/>
      <c r="E8" s="5"/>
      <c r="F8" s="5"/>
      <c r="G8" s="33"/>
      <c r="H8" s="33"/>
      <c r="I8" s="5"/>
      <c r="J8" s="5"/>
      <c r="N8" s="5"/>
      <c r="O8" s="5"/>
      <c r="P8" s="5"/>
    </row>
    <row r="9" spans="1:22" ht="51.75" customHeight="1" thickTop="1" thickBot="1" x14ac:dyDescent="0.3">
      <c r="B9" s="79" t="s">
        <v>29</v>
      </c>
      <c r="C9" s="79"/>
      <c r="D9" s="79"/>
      <c r="E9" s="79"/>
      <c r="F9" s="79"/>
      <c r="G9" s="79"/>
      <c r="H9" s="47"/>
      <c r="I9" s="47"/>
      <c r="J9" s="21"/>
      <c r="K9" s="21"/>
      <c r="L9" s="7"/>
      <c r="M9" s="7"/>
      <c r="N9" s="7"/>
      <c r="O9" s="22"/>
      <c r="P9" s="22"/>
      <c r="Q9" s="23" t="s">
        <v>9</v>
      </c>
      <c r="R9" s="76" t="s">
        <v>10</v>
      </c>
      <c r="S9" s="77"/>
      <c r="T9" s="78"/>
      <c r="U9" s="24"/>
      <c r="V9" s="25"/>
    </row>
    <row r="10" spans="1:22" ht="50.45" customHeight="1" thickTop="1" thickBot="1" x14ac:dyDescent="0.3">
      <c r="B10" s="80" t="s">
        <v>26</v>
      </c>
      <c r="C10" s="80"/>
      <c r="D10" s="80"/>
      <c r="E10" s="80"/>
      <c r="F10" s="80"/>
      <c r="G10" s="80"/>
      <c r="H10" s="80"/>
      <c r="I10" s="26"/>
      <c r="L10" s="9"/>
      <c r="M10" s="9"/>
      <c r="N10" s="9"/>
      <c r="O10" s="27"/>
      <c r="P10" s="27"/>
      <c r="Q10" s="28">
        <f>SUM(P7:P7)</f>
        <v>37200</v>
      </c>
      <c r="R10" s="73">
        <f>SUM(S7:S7)</f>
        <v>31231</v>
      </c>
      <c r="S10" s="74"/>
      <c r="T10" s="75"/>
    </row>
    <row r="11" spans="1:22" ht="15.75" thickTop="1" x14ac:dyDescent="0.25">
      <c r="B11" s="72" t="s">
        <v>28</v>
      </c>
      <c r="C11" s="72"/>
      <c r="D11" s="72"/>
      <c r="E11" s="72"/>
      <c r="F11" s="72"/>
      <c r="G11" s="72"/>
      <c r="H11" s="64"/>
      <c r="I11" s="11"/>
      <c r="J11" s="11"/>
      <c r="K11" s="11"/>
      <c r="L11" s="11"/>
      <c r="M11" s="11"/>
      <c r="N11" s="6"/>
      <c r="O11" s="6"/>
      <c r="P11" s="6"/>
      <c r="Q11" s="11"/>
      <c r="R11" s="11"/>
      <c r="S11" s="11"/>
    </row>
    <row r="12" spans="1:22" x14ac:dyDescent="0.25">
      <c r="B12" s="46"/>
      <c r="C12" s="46"/>
      <c r="D12" s="46"/>
      <c r="E12" s="46"/>
      <c r="F12" s="46"/>
      <c r="G12" s="64"/>
      <c r="H12" s="64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25">
      <c r="B13" s="46"/>
      <c r="C13" s="46"/>
      <c r="D13" s="46"/>
      <c r="E13" s="46"/>
      <c r="F13" s="46"/>
      <c r="G13" s="64"/>
      <c r="H13" s="64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6"/>
      <c r="C14" s="46"/>
      <c r="D14" s="46"/>
      <c r="E14" s="46"/>
      <c r="F14" s="46"/>
      <c r="G14" s="64"/>
      <c r="H14" s="64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ht="19.899999999999999" customHeight="1" x14ac:dyDescent="0.25">
      <c r="C15" s="21"/>
      <c r="D15" s="29"/>
      <c r="E15" s="21"/>
      <c r="F15" s="21"/>
      <c r="G15" s="64"/>
      <c r="H15" s="64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899999999999999" customHeight="1" x14ac:dyDescent="0.25">
      <c r="H16" s="36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64"/>
      <c r="H17" s="64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64"/>
      <c r="H18" s="64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64"/>
      <c r="H19" s="64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64"/>
      <c r="H20" s="64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64"/>
      <c r="H21" s="64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64"/>
      <c r="H22" s="64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64"/>
      <c r="H23" s="64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64"/>
      <c r="H24" s="64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64"/>
      <c r="H25" s="64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64"/>
      <c r="H26" s="64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64"/>
      <c r="H27" s="64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64"/>
      <c r="H28" s="64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64"/>
      <c r="H29" s="64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64"/>
      <c r="H30" s="64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64"/>
      <c r="H31" s="64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64"/>
      <c r="H32" s="64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4"/>
      <c r="H33" s="64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4"/>
      <c r="H34" s="64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4"/>
      <c r="H35" s="64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4"/>
      <c r="H36" s="64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4"/>
      <c r="H37" s="64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4"/>
      <c r="H38" s="64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4"/>
      <c r="H39" s="64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4"/>
      <c r="H40" s="64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4"/>
      <c r="H41" s="64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4"/>
      <c r="H42" s="64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4"/>
      <c r="H43" s="64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4"/>
      <c r="H44" s="64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4"/>
      <c r="H45" s="64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4"/>
      <c r="H46" s="64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4"/>
      <c r="H47" s="64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4"/>
      <c r="H48" s="64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4"/>
      <c r="H49" s="64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4"/>
      <c r="H50" s="64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4"/>
      <c r="H51" s="64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4"/>
      <c r="H52" s="64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4"/>
      <c r="H53" s="64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4"/>
      <c r="H54" s="64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4"/>
      <c r="H55" s="64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4"/>
      <c r="H56" s="64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4"/>
      <c r="H57" s="64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4"/>
      <c r="H58" s="64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4"/>
      <c r="H59" s="64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4"/>
      <c r="H60" s="64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4"/>
      <c r="H61" s="64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4"/>
      <c r="H62" s="64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4"/>
      <c r="H63" s="64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4"/>
      <c r="H64" s="64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4"/>
      <c r="H65" s="64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4"/>
      <c r="H66" s="64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4"/>
      <c r="H67" s="64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4"/>
      <c r="H68" s="64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4"/>
      <c r="H69" s="64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4"/>
      <c r="H70" s="64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4"/>
      <c r="H71" s="64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4"/>
      <c r="H72" s="64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4"/>
      <c r="H73" s="64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4"/>
      <c r="H74" s="64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4"/>
      <c r="H75" s="64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4"/>
      <c r="H76" s="64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4"/>
      <c r="H77" s="64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4"/>
      <c r="H78" s="64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4"/>
      <c r="H79" s="64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4"/>
      <c r="H80" s="64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4"/>
      <c r="H81" s="64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4"/>
      <c r="H82" s="64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4"/>
      <c r="H83" s="64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4"/>
      <c r="H84" s="64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4"/>
      <c r="H85" s="64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4"/>
      <c r="H86" s="64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4"/>
      <c r="H87" s="64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4"/>
      <c r="H88" s="64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4"/>
      <c r="H89" s="64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4"/>
      <c r="H90" s="64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4"/>
      <c r="H91" s="64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4"/>
      <c r="H92" s="64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4"/>
      <c r="H93" s="64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4"/>
      <c r="H94" s="64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4"/>
      <c r="H95" s="64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4"/>
      <c r="H96" s="64"/>
      <c r="I96" s="11"/>
      <c r="J96" s="11"/>
      <c r="K96" s="11"/>
      <c r="L96" s="11"/>
      <c r="M96" s="11"/>
      <c r="N96" s="6"/>
      <c r="O96" s="6"/>
      <c r="P96" s="6"/>
    </row>
    <row r="97" spans="3:10" ht="19.899999999999999" customHeight="1" x14ac:dyDescent="0.25">
      <c r="C97" s="5"/>
      <c r="E97" s="5"/>
      <c r="F97" s="5"/>
      <c r="J97" s="5"/>
    </row>
    <row r="98" spans="3:10" ht="19.899999999999999" customHeight="1" x14ac:dyDescent="0.25">
      <c r="C98" s="5"/>
      <c r="E98" s="5"/>
      <c r="F98" s="5"/>
      <c r="J98" s="5"/>
    </row>
    <row r="99" spans="3:10" ht="19.899999999999999" customHeight="1" x14ac:dyDescent="0.25">
      <c r="C99" s="5"/>
      <c r="E99" s="5"/>
      <c r="F99" s="5"/>
      <c r="J99" s="5"/>
    </row>
    <row r="100" spans="3:10" ht="19.899999999999999" customHeight="1" x14ac:dyDescent="0.25">
      <c r="C100" s="5"/>
      <c r="E100" s="5"/>
      <c r="F100" s="5"/>
      <c r="J100" s="5"/>
    </row>
    <row r="101" spans="3:10" ht="19.899999999999999" customHeight="1" x14ac:dyDescent="0.25">
      <c r="C101" s="5"/>
      <c r="E101" s="5"/>
      <c r="F101" s="5"/>
      <c r="J101" s="5"/>
    </row>
    <row r="102" spans="3:10" ht="19.899999999999999" customHeight="1" x14ac:dyDescent="0.25">
      <c r="C102" s="5"/>
      <c r="E102" s="5"/>
      <c r="F102" s="5"/>
      <c r="J102" s="5"/>
    </row>
    <row r="103" spans="3:10" ht="19.899999999999999" customHeight="1" x14ac:dyDescent="0.25">
      <c r="C103" s="5"/>
      <c r="E103" s="5"/>
      <c r="F103" s="5"/>
      <c r="J103" s="5"/>
    </row>
    <row r="104" spans="3:10" ht="19.899999999999999" customHeight="1" x14ac:dyDescent="0.25">
      <c r="C104" s="5"/>
      <c r="E104" s="5"/>
      <c r="F104" s="5"/>
      <c r="J104" s="5"/>
    </row>
    <row r="105" spans="3:10" x14ac:dyDescent="0.25">
      <c r="C105" s="5"/>
      <c r="E105" s="5"/>
      <c r="F105" s="5"/>
      <c r="J105" s="5"/>
    </row>
    <row r="106" spans="3:10" x14ac:dyDescent="0.25">
      <c r="C106" s="5"/>
      <c r="E106" s="5"/>
      <c r="F106" s="5"/>
      <c r="J106" s="5"/>
    </row>
    <row r="107" spans="3:10" x14ac:dyDescent="0.25">
      <c r="C107" s="5"/>
      <c r="E107" s="5"/>
      <c r="F107" s="5"/>
      <c r="J107" s="5"/>
    </row>
    <row r="108" spans="3:10" x14ac:dyDescent="0.25">
      <c r="C108" s="5"/>
      <c r="E108" s="5"/>
      <c r="F108" s="5"/>
      <c r="J108" s="5"/>
    </row>
    <row r="109" spans="3:10" x14ac:dyDescent="0.25">
      <c r="C109" s="5"/>
      <c r="E109" s="5"/>
      <c r="F109" s="5"/>
      <c r="J109" s="5"/>
    </row>
    <row r="110" spans="3:10" x14ac:dyDescent="0.25">
      <c r="C110" s="5"/>
      <c r="E110" s="5"/>
      <c r="F110" s="5"/>
      <c r="J110" s="5"/>
    </row>
    <row r="111" spans="3:10" x14ac:dyDescent="0.25">
      <c r="C111" s="5"/>
      <c r="E111" s="5"/>
      <c r="F111" s="5"/>
      <c r="J111" s="5"/>
    </row>
    <row r="112" spans="3:10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</sheetData>
  <sheetProtection algorithmName="SHA-512" hashValue="2dnSz2aWEr2NldYTqk/5xvonMasa4XkEMTZ/e6ZRt3mMJVAfOEm8eA9f7sUOCx1BltSeEdzIa+x2pW+ZvxjBvQ==" saltValue="M5q5QqQS/hqXJ68V1rucjg==" spinCount="100000" sheet="1" objects="1" scenarios="1"/>
  <mergeCells count="7">
    <mergeCell ref="B1:D1"/>
    <mergeCell ref="G5:H5"/>
    <mergeCell ref="B11:G11"/>
    <mergeCell ref="R10:T10"/>
    <mergeCell ref="R9:T9"/>
    <mergeCell ref="B9:G9"/>
    <mergeCell ref="B10:H10"/>
  </mergeCells>
  <conditionalFormatting sqref="D7 B7">
    <cfRule type="containsBlanks" dxfId="7" priority="52">
      <formula>LEN(TRIM(B7))=0</formula>
    </cfRule>
  </conditionalFormatting>
  <conditionalFormatting sqref="B7">
    <cfRule type="cellIs" dxfId="6" priority="49" operator="greaterThanOrEqual">
      <formula>1</formula>
    </cfRule>
  </conditionalFormatting>
  <conditionalFormatting sqref="T7">
    <cfRule type="cellIs" dxfId="5" priority="36" operator="equal">
      <formula>"VYHOVUJE"</formula>
    </cfRule>
  </conditionalFormatting>
  <conditionalFormatting sqref="T7">
    <cfRule type="cellIs" dxfId="4" priority="35" operator="equal">
      <formula>"NEVYHOVUJE"</formula>
    </cfRule>
  </conditionalFormatting>
  <conditionalFormatting sqref="G7:H7 R7">
    <cfRule type="containsBlanks" dxfId="3" priority="29">
      <formula>LEN(TRIM(G7))=0</formula>
    </cfRule>
  </conditionalFormatting>
  <conditionalFormatting sqref="G7:H7 R7">
    <cfRule type="notContainsBlanks" dxfId="2" priority="27">
      <formula>LEN(TRIM(G7))&gt;0</formula>
    </cfRule>
  </conditionalFormatting>
  <conditionalFormatting sqref="G7:H7 R7">
    <cfRule type="notContainsBlanks" dxfId="1" priority="26">
      <formula>LEN(TRIM(G7))&gt;0</formula>
    </cfRule>
  </conditionalFormatting>
  <conditionalFormatting sqref="G7:H7">
    <cfRule type="notContainsBlanks" dxfId="0" priority="25">
      <formula>LEN(TRIM(G7))&gt;0</formula>
    </cfRule>
  </conditionalFormatting>
  <dataValidations count="3">
    <dataValidation type="list" allowBlank="1" showInputMessage="1" showErrorMessage="1" sqref="J7" xr:uid="{00000000-0002-0000-0000-000000000000}">
      <formula1>"ANO,NE"</formula1>
    </dataValidation>
    <dataValidation type="list" showInputMessage="1" showErrorMessage="1" sqref="E7" xr:uid="{00000000-0002-0000-0000-000001000000}">
      <formula1>"ks,bal,sada,m,"</formula1>
    </dataValidation>
    <dataValidation type="list" allowBlank="1" showInputMessage="1" showErrorMessage="1" sqref="V7" xr:uid="{00000000-0002-0000-0000-000002000000}">
      <formula1>#REF!</formula1>
    </dataValidation>
  </dataValidations>
  <pageMargins left="0.15748031496062992" right="0.15748031496062992" top="3.937007874015748E-2" bottom="0.11811023622047245" header="7.874015748031496E-2" footer="7.874015748031496E-2"/>
  <pageSetup paperSize="9" scale="26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fqO2KWnnV7fy1u3hmo2/YhfCYAvDJvoLSPxp8iPWveU=</DigestValue>
    </Reference>
    <Reference Type="http://www.w3.org/2000/09/xmldsig#Object" URI="#idOfficeObject">
      <DigestMethod Algorithm="http://www.w3.org/2001/04/xmlenc#sha256"/>
      <DigestValue>2hZx5ubFH3Gg5edXEYtT9dFtFHFQhvdRRlEoIh3XhjU=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OMNvXODNajdNv0hAKsGo6ZQzF1yqpoEYwEE1Eq21yH4=</DigestValue>
    </Reference>
  </SignedInfo>
  <SignatureValue>PJ9gsvqgkz12AsAlUTN4Td3HVixILOHf7Hw7zyaoTO1JxdBtdsURIKEtvhAoTRq0uhiECSc8+56K
4CqGoizTCD4xLqBr0kYaa50kAxQmdWDSHFqHwZJcj+b+0SeN4WnC6tRZf+bav7o5aRNbjtk7ZbED
BLT7nN2+J90PFQItS02xDFrh3d+hkaoXhSurjoypwDLXR4q84JhHY7VZNQmdWKzSuXwqJL/depWB
n1IT3Y9uOT7rf4o8RpNbWE3nQdQKZ3SEd1yD1kVqf+++ObXdIxQPQhLI1NJDv4Kw0jBNmpKtVaBQ
UV/dMuKr8L28Soylhebw8riSEVGZZ95j06nB3g==</SignatureValue>
  <KeyInfo>
    <X509Data>
      <X509Certificate>MIIIRjCCBi6gAwIBAgIEAVKHJTANBgkqhkiG9w0BAQsFADBpMQswCQYDVQQGEwJDWjEXMBUGA1UEYRMOTlRSQ1otNDcxMTQ5ODMxHTAbBgNVBAoMFMSMZXNrw6EgcG/FoXRhLCBzLnAuMSIwIAYDVQQDExlQb3N0U2lnbnVtIFF1YWxpZmllZCBDQSA0MB4XDTIwMDgxMDA3NDkyNFoXDTIzMDgzMDA3NDkyNFowgaUxCzAJBgNVBAYTAkNaMRcwFQYDVQRhEw5OVFJDWi0yNTIzMjMxMjEeMBwGA1UEChMVQXhlcyBDb21wdXRlcnMgcy5yLm8uMQowCAYDVQQLEwExMRwwGgYDVQQDDBNNZ3IuIEppxZnDrSBCbGHFvmVrMRAwDgYDVQQEDAdCbGHFvmVrMQ8wDQYDVQQqDAZKacWZw60xEDAOBgNVBAUTB1AyNzgwMzcwggEiMA0GCSqGSIb3DQEBAQUAA4IBDwAwggEKAoIBAQCt7LsS+r98WxSmjlOgG+xtM7bdTy+rEUZZYmqscV099UueydvVzh34OABiGrfPBFi4RDe78fUjtL5939N5EGm/0MYF5GTbEPMXYJ/JGyZ96skW8U4IAQTYzVqQxRGZDEkMEmvSNpg6U7a9OtdTMabHTiLAat69vM/9XP+t1T9tELFrRj6Tp2ZrLf7+vbegaUqRkHKDTQHgbLIl42vbg6NA+srKB1xb3yN2Y0JrvRacFIHN/2eNnKnIVCftX+llO8YTlg01o623PnwOkluVZqfxP59tTle4580XFip/B2eFrZrhQmmTndNuKMwmEIimz37qpV/Irq6n9I+Jyor9LBvVAgMBAAGjggO3MIIDszA0BgNVHREELTArgQ5ibGF6ZWtAYXhlcy5jeqAZBgkrBgEEAdwZAgGgDBMKMTY0NTI0OTY4MzAJBgNVHRMEAjAAMIIBLAYDVR0gBIIBIzCCAR8wggEQBglngQYBBAERgUgwggEBMIHYBggrBgEFBQcCAjCByxqByFRlbnRvIGt2YWxpZmlrb3ZhbnkgY2VydGlmaWthdCBwcm8gZWxla3Ryb25pY2t5IHBvZHBpcyBieWwgdnlkYW4gdiBzb3VsYWR1IHMgbmFyaXplbmltIEVVIGMuIDkxMC8yMDE0LlRoaXMgaXMgYSBxdWFsaWZpZWQgY2VydGlmaWNhdGUgZm9yIGVsZWN0cm9uaWMgc2lnbmF0dXJlIGFjY29yZGluZyB0byBSZWd1bGF0aW9uIChFVSkgTm8gOTEwLzIwMTQuMCQGCCsGAQUFBwIBFhhodHRwOi8vd3d3LnBvc3RzaWdudW0uY3owCQYHBACL7EABADCBmwYIKwYBBQUHAQMEgY4wgYswCAYGBACORgEBMGoGBgQAjkYBBTBgMC4WKGh0dHBzOi8vd3d3LnBvc3RzaWdudW0uY3ovcGRzL3Bkc19lbi5wZGYTAmVuMC4WKGh0dHBzOi8vd3d3LnBvc3RzaWdudW0uY3ovcGRzL3Bkc19jcy5wZGYTAmNzMBMGBgQAjkYBBjAJBgcEAI5GAQYBMH0GCCsGAQUFBwEBBHEwbzA7BggrBgEFBQcwAoYvaHR0cDovL2NydC5wb3N0c2lnbnVtLmN6L2NydC9wc3F1YWxpZmllZGNhNC5jcnQwMAYIKwYBBQUHMAGGJGh0dHA6Ly9vY3NwLnBvc3RzaWdudW0uY3ovT0NTUC9RQ0E0LzAOBgNVHQ8BAf8EBAMCBeAwHwYDVR0lBBgwFgYIKwYBBQUHAwQGCisGAQQBgjcKAwwwHwYDVR0jBBgwFoAUDyh8PjYAOBBQrj24IZeL92BcYXgwgbEGA1UdHwSBqTCBpjA1oDOgMYYvaHR0cDovL2NybC5wb3N0c2lnbnVtLmN6L2NybC9wc3F1YWxpZmllZGNhNC5jcmwwNqA0oDKGMGh0dHA6Ly9jcmwyLnBvc3RzaWdudW0uY3ovY3JsL3BzcXVhbGlmaWVkY2E0LmNybDA1oDOgMYYvaHR0cDovL2NybC5wb3N0c2lnbnVtLmV1L2NybC9wc3F1YWxpZmllZGNhNC5jcmwwHQYDVR0OBBYEFJy1QLA9qNxM07FVkX0DElgTuJgpMA0GCSqGSIb3DQEBCwUAA4ICAQB5fqKoxLrWzimXjC8QWo25sDk+HAW5VXvlMRbhoYOnObdk2VzkZlFBL4Ati9RvGUMvHLAQBZE9AirokdyQ3QbZ4AlHetawJzxHUtwn/N3tOD3IfPg13OmYTO98/mg9BW4c2o1itVCP0Nh7Jqpf9XJoU1NygloB4IBwqabfrnIHG5Zfam4tnJskDcKETOzVb5vif22q9cBEU54XWZnLzkQQnNqfu2Dgd0Pxg+UIOLYuHVX9oOMWAlyy4ElEygLcRAutFOazgrjfa04pSzaGVadH69RRnYJUZOjKhY3cAHcjbR7a3ViCUxGB+mIoJVRZ+klL3lXnEKCnclTcAxbTCMbXowGtHrYUYdPlGa1dx4p/Tv3nzIWvoCFeVEPGtWKU0DGlKOglOltFrIDUyT2iOGI2Im211AHFhBVSLDS7azO0bD0IOxKuq5+1guu1wAsFsxe/ePopfAG74Af4vrgTCOmHW45rPm737/1ID6hFYccfQcOHanmyxRKjnTjhVwj8tQzfkMFHI77A1wNTlK3XfNkHtrKTP4efq9q6o90YFNeexXDbaUrTnN56JBR3bPlpgMzjgQtLagcUXKSuqw+Jbdms+rjnVPTG+BBRQlf2KGDJdbgtYy6Rv7FlDmxvBffBhz1Cjk3hixHncCJLjqzF+ulxNOmPMbxbryN8hk/yjEzwg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flOfcmc7dBb/azln/ny73WaMT+tMQPUexpiKwRkemjk=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UUyOAFuHJlcoon5mRBCROdqsZpqQDJe2lnd9w7S2rCw=</DigestValue>
      </Reference>
      <Reference URI="/xl/sharedStrings.xml?ContentType=application/vnd.openxmlformats-officedocument.spreadsheetml.sharedStrings+xml">
        <DigestMethod Algorithm="http://www.w3.org/2001/04/xmlenc#sha256"/>
        <DigestValue>HxwBaOfmMRDTU0jwpJkYMbhp39sOVroh9EO1erd/VOE=</DigestValue>
      </Reference>
      <Reference URI="/xl/styles.xml?ContentType=application/vnd.openxmlformats-officedocument.spreadsheetml.styles+xml">
        <DigestMethod Algorithm="http://www.w3.org/2001/04/xmlenc#sha256"/>
        <DigestValue>2DoXA10LebWVhCtqmy9uZMBSg0b2SFKbAFaV2n7j4nM=</DigestValue>
      </Reference>
      <Reference URI="/xl/theme/theme1.xml?ContentType=application/vnd.openxmlformats-officedocument.theme+xml">
        <DigestMethod Algorithm="http://www.w3.org/2001/04/xmlenc#sha256"/>
        <DigestValue>E+FVhaZFOB1YzrHH15ebJK4h5aK/rmkZ9O6T9DulsQI=</DigestValue>
      </Reference>
      <Reference URI="/xl/workbook.xml?ContentType=application/vnd.openxmlformats-officedocument.spreadsheetml.sheet.main+xml">
        <DigestMethod Algorithm="http://www.w3.org/2001/04/xmlenc#sha256"/>
        <DigestValue>CPBw8e6zUKcIc6mA2BCEsXCcyGQTXfdZCzkQ5SOrLmk=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kiVPSPZgZIBIf5w9z0AlKjuyhfo10ALUx7zVQYqmKxc=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2022-03-11T09:18:37Z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16.0.14931/23</OfficeVersion>
          <ApplicationVersion>16.0.14931</ApplicationVersion>
          <Monitors>2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2022-03-11T09:18:37Z</xd:SigningTime>
          <xd:SigningCertificate>
            <xd:Cert>
              <xd:CertDigest>
                <DigestMethod Algorithm="http://www.w3.org/2001/04/xmlenc#sha256"/>
                <DigestValue>JSQANJoicQeTd0be+Ih/V8dFeqxkhRcr3BQ6ksnl+6k=</DigestValue>
              </xd:CertDigest>
              <xd:IssuerSerial>
                <X509IssuerName>CN=PostSignum Qualified CA 4, O="Česká pošta, s.p.", OID.2.5.4.97=NTRCZ-47114983, C=CZ</X509IssuerName>
                <X509SerialNumber>22185765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sDCCBZigAwIBAgICEBEwDQYJKoZIhvcNAQENBQAwZTELMAkGA1UEBhMCQ1oxFzAVBgNVBGETDk5UUkNaLTQ3MTE0OTgzMR0wGwYDVQQKDBTEjGVza8OhIHBvxaF0YSwgcy5wLjEeMBwGA1UEAxMVUG9zdFNpZ251bSBSb290IFFDQSA0MB4XDTE4MDkyNzA3MzkyM1oXDTMzMDkyNzA3MzkyM1owaTELMAkGA1UEBhMCQ1oxFzAVBgNVBGETDk5UUkNaLTQ3MTE0OTgzMR0wGwYDVQQKDBTEjGVza8OhIHBvxaF0YSwgcy5wLjEiMCAGA1UEAxMZUG9zdFNpZ251bSBRdWFsaWZpZWQgQ0EgNDCCAiIwDQYJKoZIhvcNAQEBBQADggIPADCCAgoCggIBALn4cm0aMs92PJ1iwAnlTVIu2WBzRcPSHgU0C7O3+uxKlKVXpRVOlvo3jiQUPh72sF14DZ0EaeSDihdPf2BSOgPP2O/VNKJ1wqbRW0Rj6KBhnRGzs0i5ASgw3OQGaBgstnI7lFx41r3jKgtV2ka7VwhuHlYnoITDQ9Ss26lgoANS/y2PACXZB/ojdi6u7v2GEgXTLgwvhO2L7Xy427QD/VsvXsyH/swz/tpqC/WdRef/Rden0xGbky6qNYL70eBfqgvrGVFEodFGa543oDunEFg6SVv4L+kdlxqeoSZ6j9iQamhOqgYe1gM9vkhGlA/1QXLQ8xhpDQP8OMVofxhxnWlJwMLzxadsW7xOmaJJnbPok0b5RmKQ+Mw2+OMwF7sm6zZTEzGGb66dHh5Z37a2F+8/CuPNJLA6Lpjsn+9mLmZaOi8XVYmsgbAkGqIDo3fnEBYgLUpycUVHSC+pRK1v5IOBXwIXGVTLjw3SP6CfQw+2HJZyJscUwAxQL7acA6mJna5mkk0nh15InSou5F+9HKypm7p3iY6S+7r1XIyBZASRZqJen5DnKQXe9I5p6BXVebAsw+Ja8HAXMVR3rdDj6iDUknzMztfvE8kymZ6DBZ2XFqDJuHudRDtyIaMpsnD3ddyO6hr9+WA/0iO86HWbiwU/yFJkFbjcB94+reDWRLSVAgMBAAGjggJkMIICYDCB1QYDVR0gBIHNMIHKMIHHBgRVHSAAMIG+MIG7BggrBgEFBQcCAjCBrhqBq1RlbnRvIGNlcnRpZmlrYXQgcHJvIGVsZWt0cm9uaWNrb3UgcGVjZXQgYnlsIHZ5ZGFuIHYgc291bGFkdSBzIG5hcml6ZW5pbSBFVSBjLiA5MTAvMjAxNC5UaGlzIGlzIGEgY2VydGlmaWNhdGUgZm9yIGVsZWN0cm9uaWMgc2VhbCBhY2NvcmRpbmcgdG8gUmVndWxhdGlvbiAoRVUpIE5vIDkxMC8yMDE0LjASBgNVHRMBAf8ECDAGAQH/AgEAMHoGCCsGAQUFBwEBBG4wbDA3BggrBgEFBQcwAoYraHR0cDovL2NydC5wb3N0c2lnbnVtLmN6L2NydC9wc3Jvb3RxY2E0LmNydDAxBggrBgEFBQcwAYYlaHR0cDovL29jc3AucG9zdHNpZ251bS5jei9PQ1NQL1JRQ0E0LzAOBgNVHQ8BAf8EBAMCAQYwHwYDVR0jBBgwFoAUkxg2H6lpcFE1qk8/rI1QfiYFKQowgaUGA1UdHwSBnTCBmjAxoC+gLYYraHR0cDovL2NybC5wb3N0c2lnbnVtLmN6L2NybC9wc3Jvb3RxY2E0LmNybDAyoDCgLoYsaHR0cDovL2NybDIucG9zdHNpZ251bS5jei9jcmwvcHNyb290cWNhNC5jcmwwMaAvoC2GK2h0dHA6Ly9jcmwucG9zdHNpZ251bS5ldS9jcmwvcHNyb290cWNhNC5jcmwwHQYDVR0OBBYEFA8ofD42ADgQUK49uCGXi/dgXGF4MA0GCSqGSIb3DQEBDQUAA4ICAQAbhhYsYpF0Fzj3iisDvJa2cWrwl846MIlgQ5sgc6b4nStKcomDZ6mmCidpPffy19JfJ/ExdLe1zNEw82Tdrje6WDww6C7Xt6DoCE+tMsrwJSg0W9irFrQDImySUQQhlFJsoAfA8PJsrHxNPkzKSWtFht+SKlSoLD+2eGUt68FNJtU03BPm+a2eTX5+aPKmaM+4u6th95ac0shlwW2T197xuVmv6Wd6pVA0vWzS7WXTGbu+zFotfYoGex6uF6f/DhP8xSRD2O3MVvlo/g3bQmUbIbdHutN8NhcRRXn3r3oYnBWAX+oOPE81Mbq0bwfteSDJzWczRV7ROdNqMm9jxq3DspHoVtXwDj1R4H0DRcYscg9kuvC74vyHyretV++pSATrd0Z4JTB73iMVxozCKancH+vbpWzgDLnrZj0PILb8vOFOkzBkyUaMnnyQb9q6kJvdWQ4KCzALNYK1Izjo6GXXlY77rXSQ//s0ez9M3RjWfzZ/bEZTprsHZVNWf7na73KPT7Sk/KjeX0H6WGPcGJ3rm0T1OCwsIsfBZ6ocSnEe5rW1VXRI6wwow/rRFG9u0R0pJU8kF1FKtRDWtBaZTDbOJZ3oOcDK2iKuURxt4qgKhPU4eRPrPicqAGQeeKfsvKc3YJRHV2P/PrK/FT1I8Las5ktxIKxqp24jdYmHgHdaNA==</xd:EncapsulatedX509Certificate>
            <xd:EncapsulatedX509Certificate>MIIHMDCCBRigAwIBAgICD6AwDQYJKoZIhvcNAQENBQAwZTELMAkGA1UEBhMCQ1oxFzAVBgNVBGETDk5UUkNaLTQ3MTE0OTgzMR0wGwYDVQQKDBTEjGVza8OhIHBvxaF0YSwgcy5wLjEeMBwGA1UEAxMVUG9zdFNpZ251bSBSb290IFFDQSA0MB4XDTE4MDcyNjA5NTYwOFoXDTM4MDcyNjA5NTYwOFowZTELMAkGA1UEBhMCQ1oxFzAVBgNVBGETDk5UUkNaLTQ3MTE0OTgzMR0wGwYDVQQKDBTEjGVza8OhIHBvxaF0YSwgcy5wLjEeMBwGA1UEAxMVUG9zdFNpZ251bSBSb290IFFDQSA0MIICIjANBgkqhkiG9w0BAQEFAAOCAg8AMIICCgKCAgEAxmaNgqB+vosiJXgQwAiLmhl/1a0AFA5k3t4hcB3IYUL6VRyLnjvonYJHfLuOAn6dS9zi++i3PZkRqB1xHkfCJNFClXxk4tfbmhDeTJ6mQjx+fu2wywPtxrtd/Dn0xO6Kc7Mb/ffwaFSSh6f0bZt61RLov4JPNKOvhq9qjOQgjGZyrBGIle60IppJm8bl0A5bmRL4FQygNwIascskyl0Vy69LHx4CNUIwtgN7b1s++leVNpETeLFpCtPdLoxEswg/kJuMRf8XaBZmGJIYSArCKIVYyC/gO7PRUmiwv2yLYdm79xvCd1xoIXHqPd23bqQs4vr5O0QzmYjU6kZbuLV8GIBuVFOH35tjtOUxMrZ+2DjayuNcNc7OGnAoofqXvD5dfp5snqP+ZZYlVPXi9Y+N5e4PLt0rdud+uiLDW27ekSXRhvJMBxJxSb8XFgKPUbMnatCNTmtFaD9nfv5Uhlx7kfn2XzO61rnzuf2CcgSlNiT7TQSXepGBIPjg+5QYJlhacazdL7JHdUTjJqYVbnA/Zje68lzDMfL1wDSMExh2HWGLVGJZj6inVKBZB+4suo7FtdqyzT9AmVW9a1ekPlk7g/s93freyoA/EIwHy/Hvosk7VivLdYwU8IdUbX8JMA1QaxVgkMe6F7A7EKvFujf1L/nAnPt5CC0A2niFS+XBMikCAwEAAaOCAegwggHkMIGlBgNVHR8EgZ0wgZowMaAvoC2GK2h0dHA6Ly9jcmwucG9zdHNpZ251bS5jei9jcmwvcHNyb290cWNhNC5jcmwwMqAwoC6GLGh0dHA6Ly9jcmwyLnBvc3RzaWdudW0uY3ovY3JsL3Bzcm9vdHFjYTQuY3JsMDGgL6AthitodHRwOi8vY3JsLnBvc3RzaWdudW0uZXUvY3JsL3Bzcm9vdHFjYTQuY3JsMIHVBgNVHSAEgc0wgcowgccGBFUdIAAwgb4wgbsGCCsGAQUFBwICMIGuGoGrVGVudG8gY2VydGlmaWthdCBwcm8gZWxla3Ryb25pY2tvdSBwZWNldCBieWwgdnlkYW4gdiBzb3VsYWR1IHMgbmFyaXplbmltIEVVIGMuIDkxMC8yMDE0LlRoaXMgaXMgYSBjZXJ0aWZpY2F0ZSBmb3IgZWxlY3Ryb25pYyBzZWFsIGFjY29yZGluZyB0byBSZWd1bGF0aW9uIChFVSkgTm8gOTEwLzIwMTQuMBIGA1UdEwEB/wQIMAYBAf8CAQEwDgYDVR0PAQH/BAQDAgEGMB8GA1UdIwQYMBaAFJMYNh+paXBRNapPP6yNUH4mBSkKMB0GA1UdDgQWBBSTGDYfqWlwUTWqTz+sjVB+JgUpCjANBgkqhkiG9w0BAQ0FAAOCAgEAO01Radk3mUuojS9G+JksIhH6qWebQZg0UpN2v5H22JEI+HfBat2ept+TMmB9o9D51rhRoC8Y85yS0WB9JJCMauZcF77PjF2LTT4pO/bvEgI3ahrjf63iJiTNHFNztqyzKuOBGNAqQ2S0bV9aGNcAqvSbF7gJbyDE/74EFz9Qq0BHnmQJH4xQN3uzGJPM8XkRvxRgj+SD/tXnqGGIPWurj4J6GGBsIfr6ecYReq9B2syPC9E4uB8qFfvEQunA9NJ2mLLoCqtTICU3/t95IvUVOBl1o6q+QmYEfmUg2qJuIBbtXb5WhQ5hkRfIBFlQ8upyZQZaXXqlmJmjZJzkdNk7hstyRP7BhVdgyCyHZtBTX2p+cEO644M0fzw58ORo0s1zvG/tooRm9tWg+5ryhLmG2Xcrll4V+QxjFgmG8wFakq2AqNq4W7PxDHiAl/xqnh/kNgwkI+7VoTHrdqrzCSbyAwzjDd9T2kgRxQG8U6vfuEt84iNtySCdmp6pWPNPkfjNOGCQEv7GamcUlHw411SfvD70YnW5nxgNdmqxcDcUtxzGngcXtFa/qAjxWR7TS25ESNkzzKAZELQs9ORyDLQkgzbYhCLdvDolc33xA0+Ge1bjzpH6PbpGDZxmWKTFM2ZJQQYNvWH7P55T3pbE53TUes0DYl+ICmA+jPmN4YzcGrI=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 Čákora</cp:lastModifiedBy>
  <cp:revision>3</cp:revision>
  <cp:lastPrinted>2022-02-24T10:11:17Z</cp:lastPrinted>
  <dcterms:created xsi:type="dcterms:W3CDTF">2014-03-05T12:43:32Z</dcterms:created>
  <dcterms:modified xsi:type="dcterms:W3CDTF">2022-03-11T08:13:25Z</dcterms:modified>
</cp:coreProperties>
</file>